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E423069B-82C8-4E50-9F90-179613C6E3C9}" xr6:coauthVersionLast="47" xr6:coauthVersionMax="47" xr10:uidLastSave="{00000000-0000-0000-0000-000000000000}"/>
  <bookViews>
    <workbookView xWindow="-120" yWindow="-120" windowWidth="29040" windowHeight="15720" xr2:uid="{EB5A3FF9-E976-493A-BDCA-78EE18B1AA44}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G25" i="1"/>
  <c r="F25" i="1"/>
  <c r="F24" i="1"/>
  <c r="G24" i="1" s="1"/>
  <c r="G23" i="1"/>
  <c r="G22" i="1"/>
  <c r="G21" i="1"/>
  <c r="F20" i="1"/>
  <c r="G20" i="1" s="1"/>
  <c r="G19" i="1"/>
  <c r="F18" i="1"/>
  <c r="G18" i="1" s="1"/>
  <c r="E18" i="1"/>
  <c r="D18" i="1"/>
  <c r="C18" i="1"/>
  <c r="F17" i="1"/>
  <c r="G17" i="1" s="1"/>
  <c r="F16" i="1"/>
  <c r="G16" i="1" s="1"/>
  <c r="G15" i="1"/>
  <c r="F15" i="1"/>
  <c r="F14" i="1"/>
  <c r="G14" i="1" s="1"/>
  <c r="G13" i="1"/>
  <c r="G12" i="1"/>
  <c r="G11" i="1"/>
  <c r="E10" i="1"/>
  <c r="E9" i="1" s="1"/>
  <c r="D10" i="1"/>
  <c r="D9" i="1" s="1"/>
  <c r="C10" i="1"/>
  <c r="C9" i="1" s="1"/>
  <c r="B5" i="1"/>
  <c r="B2" i="1"/>
  <c r="F10" i="1" l="1"/>
  <c r="G10" i="1" l="1"/>
  <c r="G9" i="1" s="1"/>
  <c r="F9" i="1"/>
</calcChain>
</file>

<file path=xl/sharedStrings.xml><?xml version="1.0" encoding="utf-8"?>
<sst xmlns="http://schemas.openxmlformats.org/spreadsheetml/2006/main" count="30" uniqueCount="30">
  <si>
    <t>Poder Ejecutivo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</si>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</sst>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8" xfId="2" applyNumberFormat="1" applyFont="1" applyBorder="1" applyAlignment="1">
      <alignment horizontal="right" vertical="center" shrinkToFit="1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9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11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 xr:uid="{F12F4312-690E-425D-B943-A2E6F5540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949682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2593F0-44A5-4D56-9F72-0795A3E1C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966" y="413722"/>
          <a:ext cx="2159741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E50446-C631-46A2-BE9F-CA6B59612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283427</xdr:colOff>
      <xdr:row>37</xdr:row>
      <xdr:rowOff>132522</xdr:rowOff>
    </xdr:from>
    <xdr:to>
      <xdr:col>6</xdr:col>
      <xdr:colOff>116416</xdr:colOff>
      <xdr:row>40</xdr:row>
      <xdr:rowOff>107430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24EC861-4B79-4362-A471-562B1D06C9C5}"/>
            </a:ext>
          </a:extLst>
        </xdr:cNvPr>
        <xdr:cNvSpPr txBox="1"/>
      </xdr:nvSpPr>
      <xdr:spPr>
        <a:xfrm>
          <a:off x="4464902" y="10933872"/>
          <a:ext cx="3090539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1770404</xdr:colOff>
      <xdr:row>37</xdr:row>
      <xdr:rowOff>132522</xdr:rowOff>
    </xdr:from>
    <xdr:to>
      <xdr:col>2</xdr:col>
      <xdr:colOff>707419</xdr:colOff>
      <xdr:row>40</xdr:row>
      <xdr:rowOff>107430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2DB0636-CEC4-4E5A-BE5F-33D52A3702DF}"/>
            </a:ext>
          </a:extLst>
        </xdr:cNvPr>
        <xdr:cNvSpPr txBox="1"/>
      </xdr:nvSpPr>
      <xdr:spPr>
        <a:xfrm>
          <a:off x="1932329" y="10933872"/>
          <a:ext cx="1870715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97.165\Rodrigo\PARA%20CEACO%20EJECUTIVO\2do%20trimestre\1%20PODER%20EJECUTIVO\2.1%20ESTADOS_FINANCIEROS%20T2%202025%20P%20EJECUTIVO%20-%20copia.xlsx" TargetMode="External"/><Relationship Id="rId1" Type="http://schemas.openxmlformats.org/officeDocument/2006/relationships/externalLinkPath" Target="/PARA%20CEACO%20EJECUTIVO/2do%20trimestre/1%20PODER%20EJECUTIVO/2.1%20ESTADOS_FINANCIEROS%20T2%202025%20P%20EJECUTI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junio de 2025</v>
          </cell>
        </row>
      </sheetData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22F3-E86A-4C6D-A467-AEC257C32BED}">
  <sheetPr>
    <tabColor rgb="FF44546A"/>
    <pageSetUpPr fitToPage="1"/>
  </sheetPr>
  <dimension ref="B1:T235"/>
  <sheetViews>
    <sheetView showGridLines="0" tabSelected="1" view="pageBreakPreview" zoomScale="80" zoomScaleNormal="115" zoomScaleSheetLayoutView="80" zoomScalePageLayoutView="115" workbookViewId="0"/>
  </sheetViews>
  <sheetFormatPr baseColWidth="10" defaultColWidth="14.28515625" defaultRowHeight="12"/>
  <cols>
    <col min="1" max="1" width="2.42578125" style="2" customWidth="1"/>
    <col min="2" max="2" width="44" style="1" customWidth="1"/>
    <col min="3" max="7" width="16.28515625" style="2" customWidth="1"/>
    <col min="8" max="8" width="2.140625" style="2" customWidth="1"/>
    <col min="9" max="9" width="13.28515625" style="2" bestFit="1" customWidth="1"/>
    <col min="10" max="20" width="8" style="2" customWidth="1"/>
    <col min="21" max="16384" width="14.28515625" style="2"/>
  </cols>
  <sheetData>
    <row r="1" spans="2:20" ht="22.5" customHeight="1"/>
    <row r="2" spans="2:20" ht="12.75" customHeight="1">
      <c r="B2" s="3" t="str">
        <f>'[1]ESTADO DE SITUACIÓN FINAN 2'!C2</f>
        <v>2do. Informe Trimestral de Avance de Gestión 2025</v>
      </c>
      <c r="C2" s="3"/>
      <c r="D2" s="3"/>
      <c r="E2" s="3"/>
      <c r="F2" s="3"/>
      <c r="G2" s="3"/>
    </row>
    <row r="3" spans="2:20" ht="12.75">
      <c r="B3" s="3" t="s">
        <v>0</v>
      </c>
      <c r="C3" s="3"/>
      <c r="D3" s="3"/>
      <c r="E3" s="3"/>
      <c r="F3" s="3"/>
      <c r="G3" s="3"/>
    </row>
    <row r="4" spans="2:20" ht="12.75">
      <c r="B4" s="3" t="s">
        <v>1</v>
      </c>
      <c r="C4" s="3"/>
      <c r="D4" s="3"/>
      <c r="E4" s="3"/>
      <c r="F4" s="3"/>
      <c r="G4" s="3"/>
    </row>
    <row r="5" spans="2:20" ht="12.75">
      <c r="B5" s="3" t="str">
        <f>'[1]ESTADO DE ACTIVIDADES 1'!B5</f>
        <v>Del 1 de enero al 30 de junio de 2025</v>
      </c>
      <c r="C5" s="3"/>
      <c r="D5" s="3"/>
      <c r="E5" s="3"/>
      <c r="F5" s="3"/>
      <c r="G5" s="3"/>
    </row>
    <row r="6" spans="2:20" ht="12.75">
      <c r="B6" s="4" t="s">
        <v>2</v>
      </c>
      <c r="C6" s="4"/>
      <c r="D6" s="4"/>
      <c r="E6" s="4"/>
      <c r="F6" s="4"/>
      <c r="G6" s="4"/>
    </row>
    <row r="7" spans="2:20" ht="12.75">
      <c r="B7" s="5"/>
      <c r="C7" s="5"/>
      <c r="D7" s="5"/>
      <c r="E7" s="5"/>
      <c r="F7" s="5"/>
      <c r="G7" s="5"/>
    </row>
    <row r="8" spans="2:20" s="1" customFormat="1" ht="53.25" customHeight="1">
      <c r="B8" s="6" t="s">
        <v>3</v>
      </c>
      <c r="C8" s="7" t="s">
        <v>4</v>
      </c>
      <c r="D8" s="8" t="s">
        <v>5</v>
      </c>
      <c r="E8" s="8" t="s">
        <v>6</v>
      </c>
      <c r="F8" s="7" t="s">
        <v>7</v>
      </c>
      <c r="G8" s="8" t="s">
        <v>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30" customHeight="1">
      <c r="B9" s="10" t="s">
        <v>9</v>
      </c>
      <c r="C9" s="11">
        <f>C10+C18</f>
        <v>35573916584.490005</v>
      </c>
      <c r="D9" s="11">
        <f t="shared" ref="D9:E9" si="0">D10+D18</f>
        <v>738317728848.58997</v>
      </c>
      <c r="E9" s="11">
        <f t="shared" si="0"/>
        <v>728712933063.27002</v>
      </c>
      <c r="F9" s="11">
        <f>F10+F18</f>
        <v>45178712369.809998</v>
      </c>
      <c r="G9" s="12">
        <f>G10+G18</f>
        <v>9604795785.3199921</v>
      </c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2:20" ht="30" customHeight="1">
      <c r="B10" s="15" t="s">
        <v>10</v>
      </c>
      <c r="C10" s="16">
        <f>SUM(C11:C17)</f>
        <v>14019071437.790001</v>
      </c>
      <c r="D10" s="16">
        <f t="shared" ref="D10:E10" si="1">SUM(D11:D17)</f>
        <v>731295416991.12</v>
      </c>
      <c r="E10" s="16">
        <f t="shared" si="1"/>
        <v>721784100465.42004</v>
      </c>
      <c r="F10" s="17">
        <f>SUM(F11:F17)</f>
        <v>23530387963.489998</v>
      </c>
      <c r="G10" s="18">
        <f>F10-C10</f>
        <v>9511316525.6999969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2:20" ht="30" customHeight="1">
      <c r="B11" s="19" t="s">
        <v>11</v>
      </c>
      <c r="C11" s="20">
        <v>7480221848.3000002</v>
      </c>
      <c r="D11" s="21">
        <v>647642394105.62</v>
      </c>
      <c r="E11" s="21">
        <v>640330916994.02002</v>
      </c>
      <c r="F11" s="21">
        <v>14791698959.9</v>
      </c>
      <c r="G11" s="21">
        <f>F11-C11</f>
        <v>7311477111.5999994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2:20" ht="30" customHeight="1">
      <c r="B12" s="19" t="s">
        <v>12</v>
      </c>
      <c r="C12" s="20">
        <v>6376071803.1700001</v>
      </c>
      <c r="D12" s="21">
        <v>83495014223.979996</v>
      </c>
      <c r="E12" s="21">
        <v>81374583283.600006</v>
      </c>
      <c r="F12" s="21">
        <v>8496502743.5499992</v>
      </c>
      <c r="G12" s="21">
        <f t="shared" ref="G12:G17" si="2">F12-C12</f>
        <v>2120430940.3799992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2:20" ht="32.25" customHeight="1">
      <c r="B13" s="19" t="s">
        <v>13</v>
      </c>
      <c r="C13" s="20">
        <v>162777786.31999999</v>
      </c>
      <c r="D13" s="21">
        <v>158008661.52000001</v>
      </c>
      <c r="E13" s="21">
        <v>78600187.799999997</v>
      </c>
      <c r="F13" s="21">
        <v>242186260.03999999</v>
      </c>
      <c r="G13" s="21">
        <f t="shared" si="2"/>
        <v>79408473.719999999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2:20" ht="30" customHeight="1">
      <c r="B14" s="19" t="s">
        <v>14</v>
      </c>
      <c r="C14" s="20">
        <v>0</v>
      </c>
      <c r="D14" s="21">
        <v>0</v>
      </c>
      <c r="E14" s="21">
        <v>0</v>
      </c>
      <c r="F14" s="21">
        <f t="shared" ref="F14:F17" si="3">C14+D14-E14</f>
        <v>0</v>
      </c>
      <c r="G14" s="21">
        <f t="shared" si="2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30" customHeight="1">
      <c r="B15" s="19" t="s">
        <v>15</v>
      </c>
      <c r="C15" s="20">
        <v>0</v>
      </c>
      <c r="D15" s="21">
        <v>0</v>
      </c>
      <c r="E15" s="21">
        <v>0</v>
      </c>
      <c r="F15" s="21">
        <f t="shared" si="3"/>
        <v>0</v>
      </c>
      <c r="G15" s="21">
        <f t="shared" si="2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30" customHeight="1">
      <c r="B16" s="19" t="s">
        <v>16</v>
      </c>
      <c r="C16" s="20">
        <v>0</v>
      </c>
      <c r="D16" s="21">
        <v>0</v>
      </c>
      <c r="E16" s="21">
        <v>0</v>
      </c>
      <c r="F16" s="21">
        <f t="shared" si="3"/>
        <v>0</v>
      </c>
      <c r="G16" s="21">
        <f t="shared" si="2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ht="30" customHeight="1">
      <c r="B17" s="19" t="s">
        <v>17</v>
      </c>
      <c r="C17" s="20">
        <v>0</v>
      </c>
      <c r="D17" s="21">
        <v>0</v>
      </c>
      <c r="E17" s="21">
        <v>0</v>
      </c>
      <c r="F17" s="21">
        <f t="shared" si="3"/>
        <v>0</v>
      </c>
      <c r="G17" s="21">
        <f t="shared" si="2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ht="30" customHeight="1">
      <c r="B18" s="15" t="s">
        <v>18</v>
      </c>
      <c r="C18" s="16">
        <f>SUM(C19:C27)</f>
        <v>21554845146.700005</v>
      </c>
      <c r="D18" s="16">
        <f t="shared" ref="D18:E18" si="4">SUM(D19:D27)</f>
        <v>7022311857.4699993</v>
      </c>
      <c r="E18" s="24">
        <f t="shared" si="4"/>
        <v>6928832597.8499994</v>
      </c>
      <c r="F18" s="25">
        <f>SUM(F19:F27)</f>
        <v>21648324406.32</v>
      </c>
      <c r="G18" s="18">
        <f>F18-C18</f>
        <v>93479259.619995117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ht="30" customHeight="1">
      <c r="B19" s="19" t="s">
        <v>19</v>
      </c>
      <c r="C19" s="20">
        <v>1956043021.1099999</v>
      </c>
      <c r="D19" s="21">
        <v>6007796689.4799995</v>
      </c>
      <c r="E19" s="21">
        <v>5848663487.1099997</v>
      </c>
      <c r="F19" s="26">
        <v>2115176223.48</v>
      </c>
      <c r="G19" s="21">
        <f>F19-C19</f>
        <v>159133202.37000012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ht="30" customHeight="1">
      <c r="B20" s="19" t="s">
        <v>20</v>
      </c>
      <c r="C20" s="20">
        <v>0</v>
      </c>
      <c r="D20" s="21">
        <v>0</v>
      </c>
      <c r="E20" s="21">
        <v>0</v>
      </c>
      <c r="F20" s="26">
        <f t="shared" ref="F20:F27" si="5">C20+D20-E20</f>
        <v>0</v>
      </c>
      <c r="G20" s="21">
        <f t="shared" ref="G20:G27" si="6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0" ht="30" customHeight="1">
      <c r="B21" s="19" t="s">
        <v>21</v>
      </c>
      <c r="C21" s="20">
        <v>18506083485.200001</v>
      </c>
      <c r="D21" s="21">
        <v>868681749.95000005</v>
      </c>
      <c r="E21" s="21">
        <v>818081435.57000005</v>
      </c>
      <c r="F21" s="26">
        <v>18556683799.580002</v>
      </c>
      <c r="G21" s="21">
        <f t="shared" si="6"/>
        <v>50600314.380001068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ht="30" customHeight="1">
      <c r="B22" s="19" t="s">
        <v>22</v>
      </c>
      <c r="C22" s="20">
        <v>2629216339.4699998</v>
      </c>
      <c r="D22" s="21">
        <v>128658871.92</v>
      </c>
      <c r="E22" s="21">
        <v>117058453.84</v>
      </c>
      <c r="F22" s="26">
        <v>2640816757.5500002</v>
      </c>
      <c r="G22" s="21">
        <f t="shared" si="6"/>
        <v>11600418.080000401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2:20" ht="30" customHeight="1">
      <c r="B23" s="19" t="s">
        <v>23</v>
      </c>
      <c r="C23" s="20">
        <v>309652222.31</v>
      </c>
      <c r="D23" s="21">
        <v>2701808.59</v>
      </c>
      <c r="E23" s="21">
        <v>4540931.92</v>
      </c>
      <c r="F23" s="26">
        <v>307813098.98000002</v>
      </c>
      <c r="G23" s="21">
        <f t="shared" si="6"/>
        <v>-1839123.3299999833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ht="30" customHeight="1">
      <c r="B24" s="19" t="s">
        <v>24</v>
      </c>
      <c r="C24" s="20">
        <v>-1846149921.3900001</v>
      </c>
      <c r="D24" s="21">
        <v>14472737.529999999</v>
      </c>
      <c r="E24" s="21">
        <v>140488289.41</v>
      </c>
      <c r="F24" s="26">
        <f>C24+D24-E24</f>
        <v>-1972165473.2700002</v>
      </c>
      <c r="G24" s="21">
        <f t="shared" si="6"/>
        <v>-126015551.88000011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0" ht="30" customHeight="1">
      <c r="B25" s="19" t="s">
        <v>25</v>
      </c>
      <c r="C25" s="20">
        <v>0</v>
      </c>
      <c r="D25" s="21">
        <v>0</v>
      </c>
      <c r="E25" s="21">
        <v>0</v>
      </c>
      <c r="F25" s="26">
        <f t="shared" si="5"/>
        <v>0</v>
      </c>
      <c r="G25" s="21">
        <f t="shared" si="6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2:20" ht="30" customHeight="1">
      <c r="B26" s="19" t="s">
        <v>26</v>
      </c>
      <c r="C26" s="20">
        <v>0</v>
      </c>
      <c r="D26" s="21">
        <v>0</v>
      </c>
      <c r="E26" s="21">
        <v>0</v>
      </c>
      <c r="F26" s="26">
        <f t="shared" si="5"/>
        <v>0</v>
      </c>
      <c r="G26" s="21">
        <f t="shared" si="6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 ht="30" customHeight="1">
      <c r="B27" s="19" t="s">
        <v>27</v>
      </c>
      <c r="C27" s="20">
        <v>0</v>
      </c>
      <c r="D27" s="21">
        <v>0</v>
      </c>
      <c r="E27" s="21">
        <v>0</v>
      </c>
      <c r="F27" s="26">
        <f t="shared" si="5"/>
        <v>0</v>
      </c>
      <c r="G27" s="21">
        <f t="shared" si="6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20" ht="13.5" customHeight="1">
      <c r="B28" s="27"/>
      <c r="C28" s="28"/>
      <c r="D28" s="29"/>
      <c r="E28" s="29"/>
      <c r="F28" s="30"/>
      <c r="G28" s="29"/>
      <c r="H28" s="3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0" ht="16.5" customHeight="1">
      <c r="B29" s="32" t="s">
        <v>28</v>
      </c>
      <c r="C29" s="32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>
      <c r="B30" s="3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2:20">
      <c r="B31" s="33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>
      <c r="B32" s="33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" customHeight="1">
      <c r="B36" s="34" t="s">
        <v>29</v>
      </c>
      <c r="C36" s="35"/>
      <c r="D36" s="34"/>
      <c r="E36" s="35"/>
      <c r="F36" s="35"/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2:20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2:20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2:20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2:20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2:20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2:20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2:20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2:20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2:20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2:20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2:20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2:20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2:20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2:20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2:20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2:20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2:20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2:20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2:20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2:20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2:20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2:20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2:20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2:20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2:20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2:20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2:20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2:20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2:20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2:20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2:20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2:20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2:20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2:20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2:20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2:20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2:20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2:20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2:20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2:20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2:20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2:20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2:20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2:20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2:20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2:20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2:20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2:20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2:20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2:20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2:20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2:20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2:20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2:20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2:20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2:20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2:20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2:20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2:20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2:20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2:20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2:20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2:20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2:20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2:20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2:20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2:20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2:20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2:20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2:20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2:20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2:20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2:20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2:20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2:20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2:20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2:20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2:20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2:20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2:20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2:20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2:20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2:20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2:20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2:20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2:20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2:20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2:20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2:20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2:20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2:20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2:20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2:20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2:20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2:20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2:20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2:20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2:20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2:20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2:20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2:20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2:20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2:20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</row>
    <row r="171" spans="2:20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2:20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2:20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2:20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2:20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2:20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2:20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2:20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2:20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  <row r="180" spans="2:20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2:20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</row>
    <row r="182" spans="2:20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2:20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2:20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2:20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</row>
    <row r="186" spans="2:20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2:20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2:20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</row>
    <row r="189" spans="2:20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</row>
    <row r="190" spans="2:20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2:20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2:20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2:20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2:20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2:20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2:20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2:20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2:20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2:20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2:20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2:20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2:20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2:20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2:20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2:20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2:20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2:20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2:20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2:20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2:20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2:20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2:20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2:20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2:20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2:20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2:20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2:20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2:20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2:20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2:20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2:20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2:20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2:20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2:20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2:20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2:20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2:20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2:20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2:20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2:20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2:20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2:20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2:20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2:20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2:20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2025-08-01T19:50:45Z</dcterms:created>
  <dcterms:modified xsi:type="dcterms:W3CDTF">2025-08-01T19:51:36Z</dcterms:modified>
</cp:coreProperties>
</file>